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@_risk-pedia\workshop\2025\2025_01_pri-est_ciclo_workshop\2025_09_15_excel\lezione_010_excel\file esempio excel 2025\"/>
    </mc:Choice>
  </mc:AlternateContent>
  <xr:revisionPtr revIDLastSave="0" documentId="13_ncr:1_{26D5AC05-A37C-4D5E-8E7A-64936B40300D}" xr6:coauthVersionLast="47" xr6:coauthVersionMax="47" xr10:uidLastSave="{00000000-0000-0000-0000-000000000000}"/>
  <bookViews>
    <workbookView xWindow="10080" yWindow="3090" windowWidth="21075" windowHeight="13290" xr2:uid="{B0F8DB78-061B-4163-9F35-D6382FD3300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Q11" i="1"/>
  <c r="Q12" i="1"/>
  <c r="Q13" i="1"/>
  <c r="Q14" i="1"/>
  <c r="P7" i="1"/>
  <c r="Q7" i="1" s="1"/>
  <c r="P8" i="1"/>
  <c r="Q8" i="1" s="1"/>
  <c r="P9" i="1"/>
  <c r="Q9" i="1" s="1"/>
  <c r="P10" i="1"/>
  <c r="Q10" i="1" s="1"/>
  <c r="P11" i="1"/>
  <c r="P12" i="1"/>
  <c r="P13" i="1"/>
  <c r="P14" i="1"/>
  <c r="P15" i="1"/>
  <c r="Q15" i="1" s="1"/>
  <c r="P16" i="1"/>
  <c r="Q16" i="1" s="1"/>
  <c r="P17" i="1"/>
  <c r="Q17" i="1" s="1"/>
  <c r="P6" i="1"/>
  <c r="Q6" i="1" s="1"/>
  <c r="J14" i="1"/>
  <c r="J18" i="1"/>
  <c r="K18" i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J12" i="1" s="1"/>
  <c r="H13" i="1"/>
  <c r="I13" i="1" s="1"/>
  <c r="K13" i="1" s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6" i="1"/>
  <c r="I6" i="1" s="1"/>
  <c r="K6" i="1" s="1"/>
  <c r="G18" i="1"/>
  <c r="K12" i="1" l="1"/>
  <c r="J10" i="1"/>
  <c r="J17" i="1"/>
  <c r="J9" i="1"/>
  <c r="J13" i="1"/>
  <c r="J16" i="1"/>
  <c r="J8" i="1"/>
  <c r="J11" i="1"/>
  <c r="J6" i="1"/>
  <c r="J15" i="1"/>
  <c r="J7" i="1"/>
</calcChain>
</file>

<file path=xl/sharedStrings.xml><?xml version="1.0" encoding="utf-8"?>
<sst xmlns="http://schemas.openxmlformats.org/spreadsheetml/2006/main" count="28" uniqueCount="26">
  <si>
    <t>Prodotto01</t>
  </si>
  <si>
    <t>Prodotto02</t>
  </si>
  <si>
    <t>Prodotto03</t>
  </si>
  <si>
    <t>Prodotto04</t>
  </si>
  <si>
    <t>Prodotto05</t>
  </si>
  <si>
    <t>Prodotto06</t>
  </si>
  <si>
    <t>Prodotto07</t>
  </si>
  <si>
    <t>Prodotto08</t>
  </si>
  <si>
    <t>Prodotto09</t>
  </si>
  <si>
    <t>Prodotto10</t>
  </si>
  <si>
    <t>Prodotto11</t>
  </si>
  <si>
    <t>Prodotto12</t>
  </si>
  <si>
    <t>PRODOTTO</t>
  </si>
  <si>
    <t>IMPONIBILE</t>
  </si>
  <si>
    <t>IVA</t>
  </si>
  <si>
    <t>IVATO</t>
  </si>
  <si>
    <t>imbaqllo</t>
  </si>
  <si>
    <t>fatturato</t>
  </si>
  <si>
    <t>scontato</t>
  </si>
  <si>
    <t>motosega</t>
  </si>
  <si>
    <t>idro</t>
  </si>
  <si>
    <t>radio</t>
  </si>
  <si>
    <t>cucina</t>
  </si>
  <si>
    <t>totale</t>
  </si>
  <si>
    <t>x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</si>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</sst>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3" fontId="0" fillId="0" borderId="1" xfId="1" applyFont="1" applyBorder="1"/>
    <xf numFmtId="0" fontId="0" fillId="2" borderId="0" xfId="0" applyFill="1" applyBorder="1"/>
    <xf numFmtId="43" fontId="0" fillId="0" borderId="0" xfId="0" applyNumberFormat="1"/>
    <xf numFmtId="0" fontId="0" fillId="3" borderId="0" xfId="0" applyFill="1" applyBorder="1"/>
  </cellXfs>
  <cellStyles count="2">
    <cellStyle name="Migliaia" xfId="1" builtinId="3"/>
    <cellStyle name="Normale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193D-AE37-4082-89D4-619D8F734EAE}">
  <dimension ref="F2:Q19"/>
  <sheetViews>
    <sheetView tabSelected="1" workbookViewId="0">
      <selection activeCell="P19" sqref="P19"/>
    </sheetView>
  </sheetViews>
  <sheetFormatPr defaultRowHeight="15" x14ac:dyDescent="0.25"/>
  <cols>
    <col min="6" max="6" width="10.85546875" bestFit="1" customWidth="1"/>
    <col min="7" max="7" width="11.42578125" bestFit="1" customWidth="1"/>
    <col min="11" max="11" width="15" bestFit="1" customWidth="1"/>
  </cols>
  <sheetData>
    <row r="2" spans="6:17" x14ac:dyDescent="0.25">
      <c r="H2" t="s">
        <v>16</v>
      </c>
      <c r="I2">
        <v>3</v>
      </c>
    </row>
    <row r="3" spans="6:17" x14ac:dyDescent="0.25">
      <c r="H3" s="1" t="s">
        <v>14</v>
      </c>
      <c r="I3" s="3">
        <v>25</v>
      </c>
      <c r="J3" s="7"/>
      <c r="L3" t="s">
        <v>17</v>
      </c>
      <c r="M3">
        <v>90</v>
      </c>
    </row>
    <row r="5" spans="6:17" x14ac:dyDescent="0.25">
      <c r="F5" s="2" t="s">
        <v>12</v>
      </c>
      <c r="G5" s="2" t="s">
        <v>13</v>
      </c>
      <c r="H5" s="2" t="s">
        <v>14</v>
      </c>
      <c r="I5" s="5" t="s">
        <v>15</v>
      </c>
      <c r="J5" s="5" t="s">
        <v>18</v>
      </c>
      <c r="L5" s="5" t="s">
        <v>19</v>
      </c>
      <c r="M5" s="5" t="s">
        <v>20</v>
      </c>
      <c r="N5" s="5" t="s">
        <v>21</v>
      </c>
      <c r="O5" s="5" t="s">
        <v>22</v>
      </c>
      <c r="P5" s="5" t="s">
        <v>23</v>
      </c>
    </row>
    <row r="6" spans="6:17" x14ac:dyDescent="0.25">
      <c r="F6" s="1" t="s">
        <v>0</v>
      </c>
      <c r="G6" s="1">
        <v>64</v>
      </c>
      <c r="H6" s="4">
        <f>+G6*$I$3/100</f>
        <v>16</v>
      </c>
      <c r="I6" s="6">
        <f>+H6+G6+$I$2</f>
        <v>83</v>
      </c>
      <c r="J6">
        <f>IF(I6&gt;=$M$3,+I6-3,I6)</f>
        <v>83</v>
      </c>
      <c r="K6" t="str">
        <f>IF(I6&gt;=$M$3,"bene","---- accidenti ---")</f>
        <v>---- accidenti ---</v>
      </c>
      <c r="L6">
        <v>1</v>
      </c>
      <c r="M6">
        <v>0</v>
      </c>
      <c r="N6">
        <v>1</v>
      </c>
      <c r="O6">
        <v>0</v>
      </c>
      <c r="P6">
        <f>SUM(L6:O6)</f>
        <v>2</v>
      </c>
      <c r="Q6" t="str">
        <f>IF(P6&gt;=2,"specializzato","")</f>
        <v>specializzato</v>
      </c>
    </row>
    <row r="7" spans="6:17" x14ac:dyDescent="0.25">
      <c r="F7" s="1" t="s">
        <v>1</v>
      </c>
      <c r="G7" s="1">
        <v>79</v>
      </c>
      <c r="H7" s="4">
        <f t="shared" ref="H7:H17" si="0">+G7*$I$3/100</f>
        <v>19.75</v>
      </c>
      <c r="I7" s="6">
        <f t="shared" ref="I7:I17" si="1">+H7+G7+$I$2</f>
        <v>101.75</v>
      </c>
      <c r="J7">
        <f t="shared" ref="J7:J17" si="2">IF(I7&gt;=$M$3,+I7-3,I7)</f>
        <v>98.75</v>
      </c>
      <c r="K7" t="str">
        <f t="shared" ref="K7:K18" si="3">IF(I7&gt;=$M$3,"bene","---- accidenti ---")</f>
        <v>bene</v>
      </c>
      <c r="L7">
        <v>0</v>
      </c>
      <c r="M7">
        <v>1</v>
      </c>
      <c r="N7">
        <v>1</v>
      </c>
      <c r="O7">
        <v>1</v>
      </c>
      <c r="P7">
        <f t="shared" ref="P7:P17" si="4">SUM(L7:O7)</f>
        <v>3</v>
      </c>
      <c r="Q7" t="str">
        <f t="shared" ref="Q7:Q17" si="5">IF(P7&gt;=2,"specializzato","")</f>
        <v>specializzato</v>
      </c>
    </row>
    <row r="8" spans="6:17" x14ac:dyDescent="0.25">
      <c r="F8" s="1" t="s">
        <v>2</v>
      </c>
      <c r="G8" s="1">
        <v>69</v>
      </c>
      <c r="H8" s="4">
        <f t="shared" si="0"/>
        <v>17.25</v>
      </c>
      <c r="I8" s="6">
        <f t="shared" si="1"/>
        <v>89.25</v>
      </c>
      <c r="J8">
        <f t="shared" si="2"/>
        <v>89.25</v>
      </c>
      <c r="K8" t="str">
        <f t="shared" si="3"/>
        <v>---- accidenti ---</v>
      </c>
      <c r="L8">
        <v>0</v>
      </c>
      <c r="M8">
        <v>0</v>
      </c>
      <c r="N8">
        <v>1</v>
      </c>
      <c r="O8">
        <v>1</v>
      </c>
      <c r="P8">
        <f t="shared" si="4"/>
        <v>2</v>
      </c>
      <c r="Q8" t="str">
        <f t="shared" si="5"/>
        <v>specializzato</v>
      </c>
    </row>
    <row r="9" spans="6:17" x14ac:dyDescent="0.25">
      <c r="F9" s="1" t="s">
        <v>3</v>
      </c>
      <c r="G9" s="1">
        <v>86</v>
      </c>
      <c r="H9" s="4">
        <f t="shared" si="0"/>
        <v>21.5</v>
      </c>
      <c r="I9" s="6">
        <f t="shared" si="1"/>
        <v>110.5</v>
      </c>
      <c r="J9">
        <f t="shared" si="2"/>
        <v>107.5</v>
      </c>
      <c r="K9" t="str">
        <f t="shared" si="3"/>
        <v>bene</v>
      </c>
      <c r="L9">
        <v>0</v>
      </c>
      <c r="M9">
        <v>0</v>
      </c>
      <c r="N9">
        <v>0</v>
      </c>
      <c r="O9">
        <v>0</v>
      </c>
      <c r="P9">
        <f t="shared" si="4"/>
        <v>0</v>
      </c>
      <c r="Q9" t="str">
        <f t="shared" si="5"/>
        <v/>
      </c>
    </row>
    <row r="10" spans="6:17" x14ac:dyDescent="0.25">
      <c r="F10" s="1" t="s">
        <v>4</v>
      </c>
      <c r="G10" s="1">
        <v>98</v>
      </c>
      <c r="H10" s="4">
        <f t="shared" si="0"/>
        <v>24.5</v>
      </c>
      <c r="I10" s="6">
        <f t="shared" si="1"/>
        <v>125.5</v>
      </c>
      <c r="J10">
        <f t="shared" si="2"/>
        <v>122.5</v>
      </c>
      <c r="K10" t="str">
        <f t="shared" si="3"/>
        <v>bene</v>
      </c>
      <c r="L10">
        <v>0</v>
      </c>
      <c r="M10">
        <v>1</v>
      </c>
      <c r="N10">
        <v>1</v>
      </c>
      <c r="O10">
        <v>0</v>
      </c>
      <c r="P10">
        <f t="shared" si="4"/>
        <v>2</v>
      </c>
      <c r="Q10" t="str">
        <f t="shared" si="5"/>
        <v>specializzato</v>
      </c>
    </row>
    <row r="11" spans="6:17" x14ac:dyDescent="0.25">
      <c r="F11" s="1" t="s">
        <v>5</v>
      </c>
      <c r="G11" s="1">
        <v>61</v>
      </c>
      <c r="H11" s="4">
        <f t="shared" si="0"/>
        <v>15.25</v>
      </c>
      <c r="I11" s="6">
        <f t="shared" si="1"/>
        <v>79.25</v>
      </c>
      <c r="J11">
        <f t="shared" si="2"/>
        <v>79.25</v>
      </c>
      <c r="K11" t="str">
        <f t="shared" si="3"/>
        <v>---- accidenti ---</v>
      </c>
      <c r="L11">
        <v>1</v>
      </c>
      <c r="M11">
        <v>0</v>
      </c>
      <c r="N11">
        <v>1</v>
      </c>
      <c r="O11">
        <v>1</v>
      </c>
      <c r="P11">
        <f t="shared" si="4"/>
        <v>3</v>
      </c>
      <c r="Q11" t="str">
        <f t="shared" si="5"/>
        <v>specializzato</v>
      </c>
    </row>
    <row r="12" spans="6:17" x14ac:dyDescent="0.25">
      <c r="F12" s="1" t="s">
        <v>6</v>
      </c>
      <c r="G12" s="1">
        <v>73</v>
      </c>
      <c r="H12" s="4">
        <f t="shared" si="0"/>
        <v>18.25</v>
      </c>
      <c r="I12" s="6">
        <f t="shared" si="1"/>
        <v>94.25</v>
      </c>
      <c r="J12">
        <f t="shared" si="2"/>
        <v>91.25</v>
      </c>
      <c r="K12" t="str">
        <f t="shared" si="3"/>
        <v>bene</v>
      </c>
      <c r="L12">
        <v>0</v>
      </c>
      <c r="M12">
        <v>0</v>
      </c>
      <c r="N12">
        <v>0</v>
      </c>
      <c r="O12">
        <v>0</v>
      </c>
      <c r="P12">
        <f t="shared" si="4"/>
        <v>0</v>
      </c>
      <c r="Q12" t="str">
        <f t="shared" si="5"/>
        <v/>
      </c>
    </row>
    <row r="13" spans="6:17" x14ac:dyDescent="0.25">
      <c r="F13" s="1" t="s">
        <v>7</v>
      </c>
      <c r="G13" s="1">
        <v>56</v>
      </c>
      <c r="H13" s="4">
        <f t="shared" si="0"/>
        <v>14</v>
      </c>
      <c r="I13" s="6">
        <f t="shared" si="1"/>
        <v>73</v>
      </c>
      <c r="J13">
        <f t="shared" si="2"/>
        <v>73</v>
      </c>
      <c r="K13" t="str">
        <f t="shared" si="3"/>
        <v>---- accidenti ---</v>
      </c>
      <c r="L13">
        <v>0</v>
      </c>
      <c r="M13">
        <v>0</v>
      </c>
      <c r="N13">
        <v>0</v>
      </c>
      <c r="O13">
        <v>0</v>
      </c>
      <c r="P13">
        <f t="shared" si="4"/>
        <v>0</v>
      </c>
      <c r="Q13" t="str">
        <f t="shared" si="5"/>
        <v/>
      </c>
    </row>
    <row r="14" spans="6:17" x14ac:dyDescent="0.25">
      <c r="F14" s="1" t="s">
        <v>8</v>
      </c>
      <c r="G14" s="1">
        <v>70</v>
      </c>
      <c r="H14" s="4">
        <f t="shared" si="0"/>
        <v>17.5</v>
      </c>
      <c r="I14" s="6">
        <f t="shared" si="1"/>
        <v>90.5</v>
      </c>
      <c r="J14">
        <f t="shared" si="2"/>
        <v>87.5</v>
      </c>
      <c r="K14" t="str">
        <f t="shared" si="3"/>
        <v>bene</v>
      </c>
      <c r="L14">
        <v>1</v>
      </c>
      <c r="M14">
        <v>0</v>
      </c>
      <c r="N14">
        <v>0</v>
      </c>
      <c r="O14">
        <v>1</v>
      </c>
      <c r="P14">
        <f t="shared" si="4"/>
        <v>2</v>
      </c>
      <c r="Q14" t="str">
        <f t="shared" si="5"/>
        <v>specializzato</v>
      </c>
    </row>
    <row r="15" spans="6:17" x14ac:dyDescent="0.25">
      <c r="F15" s="1" t="s">
        <v>9</v>
      </c>
      <c r="G15" s="1">
        <v>73</v>
      </c>
      <c r="H15" s="4">
        <f t="shared" si="0"/>
        <v>18.25</v>
      </c>
      <c r="I15" s="6">
        <f t="shared" si="1"/>
        <v>94.25</v>
      </c>
      <c r="J15">
        <f t="shared" si="2"/>
        <v>91.25</v>
      </c>
      <c r="K15" t="str">
        <f t="shared" si="3"/>
        <v>bene</v>
      </c>
      <c r="L15">
        <v>0</v>
      </c>
      <c r="M15">
        <v>0</v>
      </c>
      <c r="N15">
        <v>0</v>
      </c>
      <c r="O15">
        <v>0</v>
      </c>
      <c r="P15">
        <f t="shared" si="4"/>
        <v>0</v>
      </c>
      <c r="Q15" t="str">
        <f t="shared" si="5"/>
        <v/>
      </c>
    </row>
    <row r="16" spans="6:17" x14ac:dyDescent="0.25">
      <c r="F16" s="1" t="s">
        <v>10</v>
      </c>
      <c r="G16" s="1">
        <v>67</v>
      </c>
      <c r="H16" s="4">
        <f t="shared" si="0"/>
        <v>16.75</v>
      </c>
      <c r="I16" s="6">
        <f t="shared" si="1"/>
        <v>86.75</v>
      </c>
      <c r="J16">
        <f t="shared" si="2"/>
        <v>86.75</v>
      </c>
      <c r="K16" t="str">
        <f t="shared" si="3"/>
        <v>---- accidenti ---</v>
      </c>
      <c r="L16">
        <v>0</v>
      </c>
      <c r="M16">
        <v>1</v>
      </c>
      <c r="N16">
        <v>0</v>
      </c>
      <c r="O16">
        <v>0</v>
      </c>
      <c r="P16">
        <f t="shared" si="4"/>
        <v>1</v>
      </c>
      <c r="Q16" t="str">
        <f t="shared" si="5"/>
        <v/>
      </c>
    </row>
    <row r="17" spans="6:17" x14ac:dyDescent="0.25">
      <c r="F17" s="1" t="s">
        <v>11</v>
      </c>
      <c r="G17" s="1">
        <v>52</v>
      </c>
      <c r="H17" s="4">
        <f t="shared" si="0"/>
        <v>13</v>
      </c>
      <c r="I17" s="6">
        <f t="shared" si="1"/>
        <v>68</v>
      </c>
      <c r="J17">
        <f t="shared" si="2"/>
        <v>68</v>
      </c>
      <c r="K17" t="str">
        <f>IF(I17&gt;=$M$3,"bene","---- accidenti ---")</f>
        <v>---- accidenti ---</v>
      </c>
      <c r="L17">
        <v>0</v>
      </c>
      <c r="M17">
        <v>0</v>
      </c>
      <c r="N17">
        <v>1</v>
      </c>
      <c r="O17">
        <v>0</v>
      </c>
      <c r="P17">
        <f t="shared" si="4"/>
        <v>1</v>
      </c>
      <c r="Q17" t="str">
        <f t="shared" si="5"/>
        <v/>
      </c>
    </row>
    <row r="18" spans="6:17" x14ac:dyDescent="0.25">
      <c r="G18">
        <f>SUM(G6:G17)</f>
        <v>848</v>
      </c>
      <c r="J18">
        <f t="shared" ref="J18" si="6">IF(I18&gt;=$M$3,+I18-3,0)</f>
        <v>0</v>
      </c>
      <c r="K18" t="str">
        <f t="shared" si="3"/>
        <v>---- accidenti ---</v>
      </c>
    </row>
    <row r="19" spans="6:17" x14ac:dyDescent="0.25">
      <c r="L19" t="s">
        <v>25</v>
      </c>
      <c r="M19" t="s">
        <v>24</v>
      </c>
      <c r="O19" t="s">
        <v>24</v>
      </c>
      <c r="P19">
        <f>COUNTA(L19:O19)</f>
        <v>3</v>
      </c>
    </row>
  </sheetData>
  <phoneticPr fontId="1" type="noConversion"/>
  <conditionalFormatting sqref="K6:K17">
    <cfRule type="cellIs" dxfId="3" priority="3" operator="equal">
      <formula>"bene"</formula>
    </cfRule>
  </conditionalFormatting>
  <conditionalFormatting sqref="P6:P17 P19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issioni</dc:creator>
  <cp:lastModifiedBy>issioni</cp:lastModifiedBy>
  <dcterms:created xsi:type="dcterms:W3CDTF">2024-03-26T18:33:27Z</dcterms:created>
  <dcterms:modified xsi:type="dcterms:W3CDTF">2025-09-15T20:25:09Z</dcterms:modified>
</cp:coreProperties>
</file>